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Backup\D Drive data\Shri Makhija Sir\FY 2024-25\MSME APPLICATION\Dec 2024 Q\"/>
    </mc:Choice>
  </mc:AlternateContent>
  <xr:revisionPtr revIDLastSave="0" documentId="13_ncr:1_{672851C6-0F75-4F3B-82BC-F4D6880BE51B}" xr6:coauthVersionLast="47" xr6:coauthVersionMax="47" xr10:uidLastSave="{00000000-0000-0000-0000-000000000000}"/>
  <bookViews>
    <workbookView xWindow="-120" yWindow="-120" windowWidth="29040" windowHeight="15720" xr2:uid="{EE68B129-ACDA-43C5-BB56-8D6EDD5E08B2}"/>
  </bookViews>
  <sheets>
    <sheet name="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" l="1"/>
  <c r="C33" i="2"/>
  <c r="I27" i="2"/>
  <c r="I40" i="2" s="1"/>
  <c r="H27" i="2"/>
  <c r="G27" i="2"/>
  <c r="F27" i="2"/>
  <c r="E27" i="2"/>
  <c r="D27" i="2"/>
  <c r="C27" i="2"/>
  <c r="B27" i="2"/>
  <c r="I26" i="2"/>
  <c r="I39" i="2" s="1"/>
  <c r="H26" i="2"/>
  <c r="H39" i="2" s="1"/>
  <c r="G26" i="2"/>
  <c r="G39" i="2" s="1"/>
  <c r="F26" i="2"/>
  <c r="E26" i="2"/>
  <c r="E39" i="2" s="1"/>
  <c r="D26" i="2"/>
  <c r="C26" i="2"/>
  <c r="C39" i="2" s="1"/>
  <c r="B26" i="2"/>
  <c r="I25" i="2"/>
  <c r="H25" i="2"/>
  <c r="G25" i="2"/>
  <c r="F25" i="2"/>
  <c r="E25" i="2"/>
  <c r="E38" i="2" s="1"/>
  <c r="D25" i="2"/>
  <c r="D38" i="2" s="1"/>
  <c r="C25" i="2"/>
  <c r="C38" i="2" s="1"/>
  <c r="B25" i="2"/>
  <c r="B38" i="2" s="1"/>
  <c r="I24" i="2"/>
  <c r="I37" i="2" s="1"/>
  <c r="H24" i="2"/>
  <c r="H37" i="2" s="1"/>
  <c r="G24" i="2"/>
  <c r="G37" i="2" s="1"/>
  <c r="F24" i="2"/>
  <c r="E24" i="2"/>
  <c r="D24" i="2"/>
  <c r="C24" i="2"/>
  <c r="B24" i="2"/>
  <c r="I23" i="2"/>
  <c r="I36" i="2" s="1"/>
  <c r="H23" i="2"/>
  <c r="H36" i="2" s="1"/>
  <c r="G23" i="2"/>
  <c r="G36" i="2" s="1"/>
  <c r="F23" i="2"/>
  <c r="F36" i="2" s="1"/>
  <c r="E23" i="2"/>
  <c r="D23" i="2"/>
  <c r="C23" i="2"/>
  <c r="B23" i="2"/>
  <c r="I22" i="2"/>
  <c r="I35" i="2" s="1"/>
  <c r="H22" i="2"/>
  <c r="H35" i="2" s="1"/>
  <c r="G22" i="2"/>
  <c r="F22" i="2"/>
  <c r="E22" i="2"/>
  <c r="E35" i="2" s="1"/>
  <c r="D22" i="2"/>
  <c r="D35" i="2" s="1"/>
  <c r="C22" i="2"/>
  <c r="C35" i="2" s="1"/>
  <c r="B22" i="2"/>
  <c r="B35" i="2" s="1"/>
  <c r="I21" i="2"/>
  <c r="I34" i="2" s="1"/>
  <c r="H21" i="2"/>
  <c r="G21" i="2"/>
  <c r="F21" i="2"/>
  <c r="E21" i="2"/>
  <c r="D21" i="2"/>
  <c r="D34" i="2" s="1"/>
  <c r="C21" i="2"/>
  <c r="C34" i="2" s="1"/>
  <c r="B21" i="2"/>
  <c r="H20" i="2"/>
  <c r="H33" i="2" s="1"/>
  <c r="G20" i="2"/>
  <c r="G33" i="2" s="1"/>
  <c r="F20" i="2"/>
  <c r="F33" i="2" s="1"/>
  <c r="E20" i="2"/>
  <c r="D20" i="2"/>
  <c r="B20" i="2"/>
  <c r="B33" i="2" s="1"/>
  <c r="B36" i="2" l="1"/>
  <c r="G40" i="2"/>
  <c r="F40" i="2"/>
  <c r="E40" i="2"/>
  <c r="E37" i="2"/>
  <c r="D37" i="2"/>
  <c r="B40" i="2"/>
  <c r="I38" i="2"/>
  <c r="B37" i="2"/>
  <c r="C40" i="2"/>
  <c r="H38" i="2"/>
  <c r="F35" i="2"/>
  <c r="D40" i="2"/>
  <c r="B39" i="2"/>
  <c r="G38" i="2"/>
  <c r="G34" i="2"/>
  <c r="C37" i="2"/>
  <c r="F38" i="2"/>
  <c r="F34" i="2"/>
  <c r="G35" i="2"/>
  <c r="H40" i="2"/>
  <c r="F37" i="2"/>
  <c r="E34" i="2"/>
  <c r="D39" i="2"/>
  <c r="H34" i="2"/>
  <c r="E36" i="2"/>
  <c r="D36" i="2"/>
  <c r="F39" i="2"/>
  <c r="C36" i="2"/>
  <c r="B34" i="2"/>
  <c r="D33" i="2"/>
  <c r="E33" i="2"/>
</calcChain>
</file>

<file path=xl/sharedStrings.xml><?xml version="1.0" encoding="utf-8"?>
<sst xmlns="http://schemas.openxmlformats.org/spreadsheetml/2006/main" count="109" uniqueCount="23">
  <si>
    <t>Sector</t>
  </si>
  <si>
    <t>Micro Enterprises</t>
  </si>
  <si>
    <t>Small Enterprises</t>
  </si>
  <si>
    <t>Micro &amp; Small Enterprises</t>
  </si>
  <si>
    <t>Medium Enterprises</t>
  </si>
  <si>
    <t>Total MSME</t>
  </si>
  <si>
    <t>Segment</t>
  </si>
  <si>
    <t>Mfg</t>
  </si>
  <si>
    <t>Services</t>
  </si>
  <si>
    <t>FB</t>
  </si>
  <si>
    <t>NFB</t>
  </si>
  <si>
    <t>A/cs</t>
  </si>
  <si>
    <t>Applications pending at the beginning of Quarter</t>
  </si>
  <si>
    <t>Applications pending beyond sanction time norms at the beginning of Quarter</t>
  </si>
  <si>
    <t>Applications received During the Quarter</t>
  </si>
  <si>
    <t>Applications Sanctioned During the Quarter</t>
  </si>
  <si>
    <t>Out of sanctions made, Disbursed during the Quarter (inclusive of previous sanctions)</t>
  </si>
  <si>
    <t>Applications rejected during the Quarter</t>
  </si>
  <si>
    <t>Applications pending at the end of the Quarter</t>
  </si>
  <si>
    <t>Applications pending beyond sanction time norms at the end of the quarter</t>
  </si>
  <si>
    <t xml:space="preserve">Amt </t>
  </si>
  <si>
    <t>Particulars</t>
  </si>
  <si>
    <r>
      <t xml:space="preserve">    MSME Applications - Format for Reporting of MSME Applications received/sanctioned/rejected for the Quarter ended DEC 2024 </t>
    </r>
    <r>
      <rPr>
        <b/>
        <sz val="11"/>
        <rFont val="Calibri"/>
        <family val="2"/>
        <scheme val="minor"/>
      </rPr>
      <t>(Amt in Cr)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</si>
</sst>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5F1FF"/>
        <bgColor indexed="64"/>
      </patternFill>
    </fill>
    <fill>
      <patternFill patternType="solid">
        <fgColor rgb="FFC5FFC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4" fillId="0" borderId="0" xfId="0" applyFont="1"/>
    <xf numFmtId="0" fontId="3" fillId="2" borderId="15" xfId="0" applyFont="1" applyFill="1" applyBorder="1"/>
    <xf numFmtId="0" fontId="3" fillId="2" borderId="16" xfId="0" applyFont="1" applyFill="1" applyBorder="1"/>
    <xf numFmtId="0" fontId="3" fillId="3" borderId="16" xfId="0" applyFont="1" applyFill="1" applyBorder="1" applyAlignment="1">
      <alignment wrapText="1"/>
    </xf>
    <xf numFmtId="0" fontId="3" fillId="3" borderId="17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1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right" vertical="center"/>
    </xf>
    <xf numFmtId="1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1" fontId="2" fillId="3" borderId="10" xfId="0" applyNumberFormat="1" applyFont="1" applyFill="1" applyBorder="1" applyAlignment="1">
      <alignment horizontal="right" vertical="center"/>
    </xf>
    <xf numFmtId="1" fontId="2" fillId="3" borderId="11" xfId="0" applyNumberFormat="1" applyFont="1" applyFill="1" applyBorder="1" applyAlignment="1">
      <alignment horizontal="right" vertical="center"/>
    </xf>
    <xf numFmtId="1" fontId="2" fillId="3" borderId="12" xfId="0" applyNumberFormat="1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1" fontId="2" fillId="3" borderId="13" xfId="0" applyNumberFormat="1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1" fontId="3" fillId="6" borderId="2" xfId="0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1" fontId="3" fillId="5" borderId="2" xfId="0" applyNumberFormat="1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right" vertical="center"/>
    </xf>
    <xf numFmtId="1" fontId="3" fillId="5" borderId="10" xfId="0" applyNumberFormat="1" applyFont="1" applyFill="1" applyBorder="1" applyAlignment="1">
      <alignment horizontal="right" vertical="center"/>
    </xf>
    <xf numFmtId="1" fontId="3" fillId="5" borderId="11" xfId="0" applyNumberFormat="1" applyFont="1" applyFill="1" applyBorder="1" applyAlignment="1">
      <alignment horizontal="right" vertical="center"/>
    </xf>
    <xf numFmtId="1" fontId="3" fillId="5" borderId="12" xfId="0" applyNumberFormat="1" applyFont="1" applyFill="1" applyBorder="1" applyAlignment="1">
      <alignment horizontal="right" vertical="center"/>
    </xf>
    <xf numFmtId="0" fontId="3" fillId="5" borderId="12" xfId="0" applyFont="1" applyFill="1" applyBorder="1" applyAlignment="1">
      <alignment horizontal="right" vertical="center"/>
    </xf>
    <xf numFmtId="1" fontId="3" fillId="5" borderId="13" xfId="0" applyNumberFormat="1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right" vertical="center"/>
    </xf>
    <xf numFmtId="1" fontId="3" fillId="6" borderId="10" xfId="0" applyNumberFormat="1" applyFont="1" applyFill="1" applyBorder="1" applyAlignment="1">
      <alignment horizontal="right" vertical="center"/>
    </xf>
    <xf numFmtId="1" fontId="3" fillId="6" borderId="11" xfId="0" applyNumberFormat="1" applyFont="1" applyFill="1" applyBorder="1" applyAlignment="1">
      <alignment horizontal="right" vertical="center"/>
    </xf>
    <xf numFmtId="1" fontId="3" fillId="6" borderId="12" xfId="0" applyNumberFormat="1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right" vertical="center"/>
    </xf>
    <xf numFmtId="1" fontId="3" fillId="6" borderId="1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F1FF"/>
      <color rgb="FFC5FFC5"/>
      <color rgb="FFFFFDF3"/>
      <color rgb="FFB9FD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F1C2-E942-4C4A-8569-FDA4A66C5BFE}">
  <dimension ref="A1:Q40"/>
  <sheetViews>
    <sheetView tabSelected="1" workbookViewId="0">
      <selection activeCell="V16" sqref="V16"/>
    </sheetView>
  </sheetViews>
  <sheetFormatPr defaultRowHeight="15" x14ac:dyDescent="0.25"/>
  <cols>
    <col min="1" max="1" width="45.5703125" customWidth="1"/>
    <col min="2" max="2" width="7" bestFit="1" customWidth="1"/>
    <col min="3" max="3" width="9.5703125" bestFit="1" customWidth="1"/>
    <col min="4" max="4" width="6.42578125" customWidth="1"/>
    <col min="5" max="6" width="8.42578125" bestFit="1" customWidth="1"/>
    <col min="7" max="7" width="10.140625" customWidth="1"/>
    <col min="8" max="8" width="6.42578125" customWidth="1"/>
    <col min="10" max="10" width="7" bestFit="1" customWidth="1"/>
    <col min="11" max="11" width="9.140625" customWidth="1"/>
    <col min="12" max="12" width="8.5703125" bestFit="1" customWidth="1"/>
    <col min="13" max="13" width="9.5703125" bestFit="1" customWidth="1"/>
    <col min="14" max="14" width="7" bestFit="1" customWidth="1"/>
    <col min="15" max="15" width="10.5703125" bestFit="1" customWidth="1"/>
    <col min="16" max="16" width="6.7109375" customWidth="1"/>
    <col min="17" max="17" width="12.28515625" customWidth="1"/>
    <col min="18" max="18" width="7" bestFit="1" customWidth="1"/>
    <col min="19" max="19" width="10.5703125" bestFit="1" customWidth="1"/>
    <col min="20" max="20" width="6.140625" bestFit="1" customWidth="1"/>
    <col min="21" max="21" width="9.5703125" bestFit="1" customWidth="1"/>
    <col min="22" max="22" width="8.42578125" bestFit="1" customWidth="1"/>
    <col min="23" max="23" width="10.5703125" bestFit="1" customWidth="1"/>
    <col min="24" max="24" width="6.140625" bestFit="1" customWidth="1"/>
    <col min="25" max="25" width="9.5703125" bestFit="1" customWidth="1"/>
  </cols>
  <sheetData>
    <row r="1" spans="1:17" s="1" customFormat="1" ht="19.5" thickBot="1" x14ac:dyDescent="0.35"/>
    <row r="2" spans="1:17" s="1" customFormat="1" ht="21.75" thickBot="1" x14ac:dyDescent="0.4">
      <c r="A2" s="50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</row>
    <row r="3" spans="1:17" s="2" customFormat="1" ht="19.5" thickBot="1" x14ac:dyDescent="0.35">
      <c r="A3" s="3" t="s">
        <v>0</v>
      </c>
      <c r="B3" s="31" t="s">
        <v>1</v>
      </c>
      <c r="C3" s="32"/>
      <c r="D3" s="32"/>
      <c r="E3" s="32"/>
      <c r="F3" s="32"/>
      <c r="G3" s="32"/>
      <c r="H3" s="32"/>
      <c r="I3" s="33"/>
      <c r="J3" s="34" t="s">
        <v>2</v>
      </c>
      <c r="K3" s="35"/>
      <c r="L3" s="35"/>
      <c r="M3" s="35"/>
      <c r="N3" s="35"/>
      <c r="O3" s="35"/>
      <c r="P3" s="35"/>
      <c r="Q3" s="36"/>
    </row>
    <row r="4" spans="1:17" s="2" customFormat="1" ht="18.75" x14ac:dyDescent="0.3">
      <c r="A4" s="4" t="s">
        <v>6</v>
      </c>
      <c r="B4" s="46" t="s">
        <v>7</v>
      </c>
      <c r="C4" s="47"/>
      <c r="D4" s="47"/>
      <c r="E4" s="47"/>
      <c r="F4" s="47" t="s">
        <v>8</v>
      </c>
      <c r="G4" s="47"/>
      <c r="H4" s="47"/>
      <c r="I4" s="48"/>
      <c r="J4" s="49" t="s">
        <v>7</v>
      </c>
      <c r="K4" s="26"/>
      <c r="L4" s="26"/>
      <c r="M4" s="26"/>
      <c r="N4" s="26" t="s">
        <v>8</v>
      </c>
      <c r="O4" s="26"/>
      <c r="P4" s="26"/>
      <c r="Q4" s="27"/>
    </row>
    <row r="5" spans="1:17" s="2" customFormat="1" ht="18.75" x14ac:dyDescent="0.3">
      <c r="A5" s="57" t="s">
        <v>21</v>
      </c>
      <c r="B5" s="46" t="s">
        <v>9</v>
      </c>
      <c r="C5" s="47"/>
      <c r="D5" s="47" t="s">
        <v>10</v>
      </c>
      <c r="E5" s="47"/>
      <c r="F5" s="47" t="s">
        <v>9</v>
      </c>
      <c r="G5" s="47"/>
      <c r="H5" s="47" t="s">
        <v>10</v>
      </c>
      <c r="I5" s="48"/>
      <c r="J5" s="43" t="s">
        <v>9</v>
      </c>
      <c r="K5" s="44"/>
      <c r="L5" s="45" t="s">
        <v>10</v>
      </c>
      <c r="M5" s="45"/>
      <c r="N5" s="45" t="s">
        <v>9</v>
      </c>
      <c r="O5" s="45"/>
      <c r="P5" s="45" t="s">
        <v>10</v>
      </c>
      <c r="Q5" s="56"/>
    </row>
    <row r="6" spans="1:17" s="2" customFormat="1" ht="18.75" x14ac:dyDescent="0.3">
      <c r="A6" s="57"/>
      <c r="B6" s="17" t="s">
        <v>11</v>
      </c>
      <c r="C6" s="18" t="s">
        <v>20</v>
      </c>
      <c r="D6" s="18" t="s">
        <v>11</v>
      </c>
      <c r="E6" s="18" t="s">
        <v>20</v>
      </c>
      <c r="F6" s="18" t="s">
        <v>11</v>
      </c>
      <c r="G6" s="18" t="s">
        <v>20</v>
      </c>
      <c r="H6" s="18" t="s">
        <v>11</v>
      </c>
      <c r="I6" s="19" t="s">
        <v>20</v>
      </c>
      <c r="J6" s="20" t="s">
        <v>11</v>
      </c>
      <c r="K6" s="21" t="s">
        <v>20</v>
      </c>
      <c r="L6" s="21" t="s">
        <v>11</v>
      </c>
      <c r="M6" s="21" t="s">
        <v>20</v>
      </c>
      <c r="N6" s="21" t="s">
        <v>11</v>
      </c>
      <c r="O6" s="21" t="s">
        <v>20</v>
      </c>
      <c r="P6" s="21" t="s">
        <v>11</v>
      </c>
      <c r="Q6" s="22" t="s">
        <v>20</v>
      </c>
    </row>
    <row r="7" spans="1:17" s="1" customFormat="1" ht="32.25" x14ac:dyDescent="0.3">
      <c r="A7" s="5" t="s">
        <v>12</v>
      </c>
      <c r="B7" s="64">
        <v>1030</v>
      </c>
      <c r="C7" s="65">
        <v>192.86823712499992</v>
      </c>
      <c r="D7" s="66">
        <v>12</v>
      </c>
      <c r="E7" s="65">
        <v>39.76</v>
      </c>
      <c r="F7" s="66">
        <v>4627</v>
      </c>
      <c r="G7" s="65">
        <v>613</v>
      </c>
      <c r="H7" s="66">
        <v>28</v>
      </c>
      <c r="I7" s="67">
        <v>7.23</v>
      </c>
      <c r="J7" s="64">
        <v>208</v>
      </c>
      <c r="K7" s="65">
        <v>400.12116936249987</v>
      </c>
      <c r="L7" s="66">
        <v>6</v>
      </c>
      <c r="M7" s="65">
        <v>71.17</v>
      </c>
      <c r="N7" s="66">
        <v>366</v>
      </c>
      <c r="O7" s="65">
        <v>582</v>
      </c>
      <c r="P7" s="66">
        <v>64</v>
      </c>
      <c r="Q7" s="67">
        <v>45.152248250000014</v>
      </c>
    </row>
    <row r="8" spans="1:17" s="1" customFormat="1" ht="32.25" x14ac:dyDescent="0.3">
      <c r="A8" s="5" t="s">
        <v>13</v>
      </c>
      <c r="B8" s="64">
        <v>0</v>
      </c>
      <c r="C8" s="65">
        <v>0</v>
      </c>
      <c r="D8" s="66">
        <v>0</v>
      </c>
      <c r="E8" s="65">
        <v>0</v>
      </c>
      <c r="F8" s="66">
        <v>0</v>
      </c>
      <c r="G8" s="65">
        <v>0</v>
      </c>
      <c r="H8" s="66">
        <v>0</v>
      </c>
      <c r="I8" s="67">
        <v>0</v>
      </c>
      <c r="J8" s="64">
        <v>0</v>
      </c>
      <c r="K8" s="65">
        <v>0</v>
      </c>
      <c r="L8" s="66">
        <v>0</v>
      </c>
      <c r="M8" s="65">
        <v>0</v>
      </c>
      <c r="N8" s="66">
        <v>0</v>
      </c>
      <c r="O8" s="65">
        <v>0</v>
      </c>
      <c r="P8" s="66">
        <v>0</v>
      </c>
      <c r="Q8" s="67">
        <v>0</v>
      </c>
    </row>
    <row r="9" spans="1:17" s="1" customFormat="1" ht="18.75" x14ac:dyDescent="0.3">
      <c r="A9" s="5" t="s">
        <v>14</v>
      </c>
      <c r="B9" s="64">
        <v>11448</v>
      </c>
      <c r="C9" s="65">
        <v>1904.2</v>
      </c>
      <c r="D9" s="66">
        <v>204</v>
      </c>
      <c r="E9" s="65">
        <v>61.76</v>
      </c>
      <c r="F9" s="66">
        <v>83334</v>
      </c>
      <c r="G9" s="65">
        <v>4857.54</v>
      </c>
      <c r="H9" s="66">
        <v>547</v>
      </c>
      <c r="I9" s="67">
        <v>125.74999999999999</v>
      </c>
      <c r="J9" s="64">
        <v>991</v>
      </c>
      <c r="K9" s="65">
        <v>2131.1299999999997</v>
      </c>
      <c r="L9" s="66">
        <v>78</v>
      </c>
      <c r="M9" s="65">
        <v>125.32615587500001</v>
      </c>
      <c r="N9" s="66">
        <v>2126</v>
      </c>
      <c r="O9" s="65">
        <v>3719.7433999999998</v>
      </c>
      <c r="P9" s="66">
        <v>106</v>
      </c>
      <c r="Q9" s="67">
        <v>176.2</v>
      </c>
    </row>
    <row r="10" spans="1:17" s="1" customFormat="1" ht="18.75" x14ac:dyDescent="0.3">
      <c r="A10" s="5" t="s">
        <v>15</v>
      </c>
      <c r="B10" s="64">
        <v>11069</v>
      </c>
      <c r="C10" s="65">
        <v>1745.5849999999998</v>
      </c>
      <c r="D10" s="66">
        <v>197</v>
      </c>
      <c r="E10" s="65">
        <v>27.11</v>
      </c>
      <c r="F10" s="66">
        <v>81814</v>
      </c>
      <c r="G10" s="65">
        <v>4563.3753938000009</v>
      </c>
      <c r="H10" s="66">
        <v>542</v>
      </c>
      <c r="I10" s="67">
        <v>105.05071375</v>
      </c>
      <c r="J10" s="64">
        <v>967</v>
      </c>
      <c r="K10" s="65">
        <v>2066.27</v>
      </c>
      <c r="L10" s="66">
        <v>74</v>
      </c>
      <c r="M10" s="65">
        <v>107.71000000000001</v>
      </c>
      <c r="N10" s="66">
        <v>2106</v>
      </c>
      <c r="O10" s="65">
        <v>3654.3561000000009</v>
      </c>
      <c r="P10" s="66">
        <v>101</v>
      </c>
      <c r="Q10" s="67">
        <v>168.18</v>
      </c>
    </row>
    <row r="11" spans="1:17" s="1" customFormat="1" ht="32.25" x14ac:dyDescent="0.3">
      <c r="A11" s="5" t="s">
        <v>16</v>
      </c>
      <c r="B11" s="64">
        <v>9920</v>
      </c>
      <c r="C11" s="65">
        <v>1496.5149288</v>
      </c>
      <c r="D11" s="66">
        <v>165</v>
      </c>
      <c r="E11" s="65">
        <v>50.35</v>
      </c>
      <c r="F11" s="66">
        <v>72800</v>
      </c>
      <c r="G11" s="65">
        <v>3525.7340120000003</v>
      </c>
      <c r="H11" s="66">
        <v>480</v>
      </c>
      <c r="I11" s="67">
        <v>120.80999999999999</v>
      </c>
      <c r="J11" s="64">
        <v>839</v>
      </c>
      <c r="K11" s="65">
        <v>1338.3977665999998</v>
      </c>
      <c r="L11" s="66">
        <v>69</v>
      </c>
      <c r="M11" s="65">
        <v>92.580000000000013</v>
      </c>
      <c r="N11" s="66">
        <v>1723</v>
      </c>
      <c r="O11" s="65">
        <v>1667.3142126</v>
      </c>
      <c r="P11" s="66">
        <v>50</v>
      </c>
      <c r="Q11" s="67">
        <v>115.31</v>
      </c>
    </row>
    <row r="12" spans="1:17" s="1" customFormat="1" ht="18.75" x14ac:dyDescent="0.3">
      <c r="A12" s="5" t="s">
        <v>17</v>
      </c>
      <c r="B12" s="64">
        <v>223</v>
      </c>
      <c r="C12" s="65">
        <v>35.351999999999997</v>
      </c>
      <c r="D12" s="66">
        <v>4</v>
      </c>
      <c r="E12" s="65">
        <v>3.8200000000000003</v>
      </c>
      <c r="F12" s="66">
        <v>329</v>
      </c>
      <c r="G12" s="65">
        <v>124.1</v>
      </c>
      <c r="H12" s="66">
        <v>7</v>
      </c>
      <c r="I12" s="67">
        <v>3.13</v>
      </c>
      <c r="J12" s="64">
        <v>35</v>
      </c>
      <c r="K12" s="65">
        <v>26.099999999999994</v>
      </c>
      <c r="L12" s="66">
        <v>1</v>
      </c>
      <c r="M12" s="65">
        <v>5</v>
      </c>
      <c r="N12" s="66">
        <v>36</v>
      </c>
      <c r="O12" s="65">
        <v>31.139999999999997</v>
      </c>
      <c r="P12" s="66">
        <v>1</v>
      </c>
      <c r="Q12" s="67">
        <v>1</v>
      </c>
    </row>
    <row r="13" spans="1:17" s="1" customFormat="1" ht="32.25" x14ac:dyDescent="0.3">
      <c r="A13" s="5" t="s">
        <v>18</v>
      </c>
      <c r="B13" s="64">
        <v>1186</v>
      </c>
      <c r="C13" s="65">
        <v>316.1312371250001</v>
      </c>
      <c r="D13" s="66">
        <v>15</v>
      </c>
      <c r="E13" s="65">
        <v>70.59</v>
      </c>
      <c r="F13" s="66">
        <v>5818</v>
      </c>
      <c r="G13" s="65">
        <v>783.06460619999871</v>
      </c>
      <c r="H13" s="66">
        <v>26</v>
      </c>
      <c r="I13" s="67">
        <v>24.799286249999994</v>
      </c>
      <c r="J13" s="64">
        <v>197</v>
      </c>
      <c r="K13" s="65">
        <v>438.8811693624998</v>
      </c>
      <c r="L13" s="66">
        <v>9</v>
      </c>
      <c r="M13" s="65">
        <v>83.786155874999992</v>
      </c>
      <c r="N13" s="66">
        <v>350</v>
      </c>
      <c r="O13" s="65">
        <v>616.24729999999863</v>
      </c>
      <c r="P13" s="66">
        <v>68</v>
      </c>
      <c r="Q13" s="67">
        <v>52.172248249999996</v>
      </c>
    </row>
    <row r="14" spans="1:17" s="1" customFormat="1" ht="33" thickBot="1" x14ac:dyDescent="0.35">
      <c r="A14" s="6" t="s">
        <v>19</v>
      </c>
      <c r="B14" s="68">
        <v>0</v>
      </c>
      <c r="C14" s="69">
        <v>0</v>
      </c>
      <c r="D14" s="70">
        <v>0</v>
      </c>
      <c r="E14" s="69">
        <v>0</v>
      </c>
      <c r="F14" s="70">
        <v>0</v>
      </c>
      <c r="G14" s="69">
        <v>0</v>
      </c>
      <c r="H14" s="70">
        <v>0</v>
      </c>
      <c r="I14" s="71">
        <v>0</v>
      </c>
      <c r="J14" s="68">
        <v>0</v>
      </c>
      <c r="K14" s="69">
        <v>0</v>
      </c>
      <c r="L14" s="70">
        <v>0</v>
      </c>
      <c r="M14" s="69">
        <v>0</v>
      </c>
      <c r="N14" s="70">
        <v>0</v>
      </c>
      <c r="O14" s="69">
        <v>0</v>
      </c>
      <c r="P14" s="70">
        <v>0</v>
      </c>
      <c r="Q14" s="71">
        <v>0</v>
      </c>
    </row>
    <row r="15" spans="1:17" s="1" customFormat="1" ht="19.5" thickBot="1" x14ac:dyDescent="0.35">
      <c r="A15" s="7"/>
      <c r="B15" s="8"/>
      <c r="C15" s="9"/>
      <c r="D15" s="10"/>
      <c r="E15" s="9"/>
      <c r="F15" s="10"/>
      <c r="G15" s="9"/>
      <c r="H15" s="10"/>
      <c r="I15" s="9"/>
      <c r="J15" s="10"/>
      <c r="K15" s="9"/>
      <c r="L15" s="10"/>
      <c r="M15" s="9"/>
      <c r="N15" s="10"/>
      <c r="O15" s="9"/>
      <c r="P15" s="10"/>
      <c r="Q15" s="9"/>
    </row>
    <row r="16" spans="1:17" ht="18.75" x14ac:dyDescent="0.25">
      <c r="A16" s="3" t="s">
        <v>0</v>
      </c>
      <c r="B16" s="37" t="s">
        <v>3</v>
      </c>
      <c r="C16" s="38"/>
      <c r="D16" s="38"/>
      <c r="E16" s="38"/>
      <c r="F16" s="38"/>
      <c r="G16" s="38"/>
      <c r="H16" s="38"/>
      <c r="I16" s="39"/>
      <c r="J16" s="40" t="s">
        <v>4</v>
      </c>
      <c r="K16" s="41"/>
      <c r="L16" s="41"/>
      <c r="M16" s="41"/>
      <c r="N16" s="41"/>
      <c r="O16" s="41"/>
      <c r="P16" s="41"/>
      <c r="Q16" s="42"/>
    </row>
    <row r="17" spans="1:17" ht="15.75" x14ac:dyDescent="0.25">
      <c r="A17" s="4" t="s">
        <v>6</v>
      </c>
      <c r="B17" s="28" t="s">
        <v>7</v>
      </c>
      <c r="C17" s="29"/>
      <c r="D17" s="29"/>
      <c r="E17" s="29"/>
      <c r="F17" s="29" t="s">
        <v>8</v>
      </c>
      <c r="G17" s="29"/>
      <c r="H17" s="29"/>
      <c r="I17" s="30"/>
      <c r="J17" s="53" t="s">
        <v>7</v>
      </c>
      <c r="K17" s="54"/>
      <c r="L17" s="54"/>
      <c r="M17" s="54"/>
      <c r="N17" s="54" t="s">
        <v>8</v>
      </c>
      <c r="O17" s="54"/>
      <c r="P17" s="54"/>
      <c r="Q17" s="55"/>
    </row>
    <row r="18" spans="1:17" ht="15.75" x14ac:dyDescent="0.25">
      <c r="A18" s="57" t="s">
        <v>21</v>
      </c>
      <c r="B18" s="28" t="s">
        <v>9</v>
      </c>
      <c r="C18" s="29"/>
      <c r="D18" s="29" t="s">
        <v>10</v>
      </c>
      <c r="E18" s="29"/>
      <c r="F18" s="29" t="s">
        <v>9</v>
      </c>
      <c r="G18" s="29"/>
      <c r="H18" s="29" t="s">
        <v>10</v>
      </c>
      <c r="I18" s="30"/>
      <c r="J18" s="53" t="s">
        <v>9</v>
      </c>
      <c r="K18" s="54"/>
      <c r="L18" s="54" t="s">
        <v>10</v>
      </c>
      <c r="M18" s="54"/>
      <c r="N18" s="54" t="s">
        <v>9</v>
      </c>
      <c r="O18" s="54"/>
      <c r="P18" s="54" t="s">
        <v>10</v>
      </c>
      <c r="Q18" s="55"/>
    </row>
    <row r="19" spans="1:17" ht="15.75" x14ac:dyDescent="0.25">
      <c r="A19" s="57"/>
      <c r="B19" s="11" t="s">
        <v>11</v>
      </c>
      <c r="C19" s="12" t="s">
        <v>20</v>
      </c>
      <c r="D19" s="12" t="s">
        <v>11</v>
      </c>
      <c r="E19" s="12" t="s">
        <v>20</v>
      </c>
      <c r="F19" s="12" t="s">
        <v>11</v>
      </c>
      <c r="G19" s="12" t="s">
        <v>20</v>
      </c>
      <c r="H19" s="12" t="s">
        <v>11</v>
      </c>
      <c r="I19" s="13" t="s">
        <v>20</v>
      </c>
      <c r="J19" s="23" t="s">
        <v>11</v>
      </c>
      <c r="K19" s="24" t="s">
        <v>20</v>
      </c>
      <c r="L19" s="24" t="s">
        <v>11</v>
      </c>
      <c r="M19" s="24" t="s">
        <v>20</v>
      </c>
      <c r="N19" s="24" t="s">
        <v>11</v>
      </c>
      <c r="O19" s="24" t="s">
        <v>20</v>
      </c>
      <c r="P19" s="24" t="s">
        <v>11</v>
      </c>
      <c r="Q19" s="25" t="s">
        <v>20</v>
      </c>
    </row>
    <row r="20" spans="1:17" ht="31.5" x14ac:dyDescent="0.25">
      <c r="A20" s="5" t="s">
        <v>12</v>
      </c>
      <c r="B20" s="76">
        <f>B7+J7</f>
        <v>1238</v>
      </c>
      <c r="C20" s="75">
        <v>593</v>
      </c>
      <c r="D20" s="74">
        <f>D7+L7</f>
        <v>18</v>
      </c>
      <c r="E20" s="75">
        <f>E7+M7</f>
        <v>110.93</v>
      </c>
      <c r="F20" s="74">
        <f>F7+N7</f>
        <v>4993</v>
      </c>
      <c r="G20" s="75">
        <f>G7+O7</f>
        <v>1195</v>
      </c>
      <c r="H20" s="74">
        <f>H7+P7</f>
        <v>92</v>
      </c>
      <c r="I20" s="77">
        <v>52</v>
      </c>
      <c r="J20" s="64">
        <v>36</v>
      </c>
      <c r="K20" s="65">
        <v>343.6168187749999</v>
      </c>
      <c r="L20" s="66">
        <v>17</v>
      </c>
      <c r="M20" s="65">
        <v>47.579986236999993</v>
      </c>
      <c r="N20" s="66">
        <v>45</v>
      </c>
      <c r="O20" s="65">
        <v>199.40499999999997</v>
      </c>
      <c r="P20" s="66">
        <v>3</v>
      </c>
      <c r="Q20" s="67">
        <v>10.885687257499967</v>
      </c>
    </row>
    <row r="21" spans="1:17" ht="31.5" x14ac:dyDescent="0.25">
      <c r="A21" s="5" t="s">
        <v>13</v>
      </c>
      <c r="B21" s="76">
        <f>B8+J8</f>
        <v>0</v>
      </c>
      <c r="C21" s="75">
        <f>C8+K8</f>
        <v>0</v>
      </c>
      <c r="D21" s="74">
        <f>D8+L8</f>
        <v>0</v>
      </c>
      <c r="E21" s="75">
        <f>E8+M8</f>
        <v>0</v>
      </c>
      <c r="F21" s="74">
        <f>F8+N8</f>
        <v>0</v>
      </c>
      <c r="G21" s="75">
        <f>G8+O8</f>
        <v>0</v>
      </c>
      <c r="H21" s="74">
        <f>H8+P8</f>
        <v>0</v>
      </c>
      <c r="I21" s="77">
        <f>I8+Q8</f>
        <v>0</v>
      </c>
      <c r="J21" s="64">
        <v>0</v>
      </c>
      <c r="K21" s="65">
        <v>0</v>
      </c>
      <c r="L21" s="66">
        <v>0</v>
      </c>
      <c r="M21" s="65">
        <v>0</v>
      </c>
      <c r="N21" s="66">
        <v>0</v>
      </c>
      <c r="O21" s="65">
        <v>0</v>
      </c>
      <c r="P21" s="66">
        <v>0</v>
      </c>
      <c r="Q21" s="67">
        <v>0</v>
      </c>
    </row>
    <row r="22" spans="1:17" ht="15.75" x14ac:dyDescent="0.25">
      <c r="A22" s="5" t="s">
        <v>14</v>
      </c>
      <c r="B22" s="76">
        <f>B9+J9</f>
        <v>12439</v>
      </c>
      <c r="C22" s="75">
        <f>C9+K9</f>
        <v>4035.33</v>
      </c>
      <c r="D22" s="74">
        <f>D9+L9</f>
        <v>282</v>
      </c>
      <c r="E22" s="75">
        <f>E9+M9</f>
        <v>187.086155875</v>
      </c>
      <c r="F22" s="74">
        <f>F9+N9</f>
        <v>85460</v>
      </c>
      <c r="G22" s="75">
        <f>G9+O9</f>
        <v>8577.2834000000003</v>
      </c>
      <c r="H22" s="74">
        <f>H9+P9</f>
        <v>653</v>
      </c>
      <c r="I22" s="77">
        <f>I9+Q9</f>
        <v>301.95</v>
      </c>
      <c r="J22" s="64">
        <v>290</v>
      </c>
      <c r="K22" s="65">
        <v>1511.3150000000001</v>
      </c>
      <c r="L22" s="66">
        <v>65</v>
      </c>
      <c r="M22" s="65">
        <v>160.56</v>
      </c>
      <c r="N22" s="66">
        <v>380</v>
      </c>
      <c r="O22" s="65">
        <v>1368.2005999999999</v>
      </c>
      <c r="P22" s="66">
        <v>36</v>
      </c>
      <c r="Q22" s="67">
        <v>157.49</v>
      </c>
    </row>
    <row r="23" spans="1:17" ht="15.75" x14ac:dyDescent="0.25">
      <c r="A23" s="5" t="s">
        <v>15</v>
      </c>
      <c r="B23" s="76">
        <f>B10+J10</f>
        <v>12036</v>
      </c>
      <c r="C23" s="75">
        <f>C10+K10</f>
        <v>3811.8549999999996</v>
      </c>
      <c r="D23" s="74">
        <f>D10+L10</f>
        <v>271</v>
      </c>
      <c r="E23" s="75">
        <f>E10+M10</f>
        <v>134.82</v>
      </c>
      <c r="F23" s="74">
        <f>F10+N10</f>
        <v>83920</v>
      </c>
      <c r="G23" s="75">
        <f>G10+O10</f>
        <v>8217.7314938000018</v>
      </c>
      <c r="H23" s="74">
        <f>H10+P10</f>
        <v>643</v>
      </c>
      <c r="I23" s="77">
        <f>I10+Q10</f>
        <v>273.23071375000001</v>
      </c>
      <c r="J23" s="64">
        <v>273</v>
      </c>
      <c r="K23" s="65">
        <v>1249.4850000000001</v>
      </c>
      <c r="L23" s="66">
        <v>63</v>
      </c>
      <c r="M23" s="65">
        <v>150.53</v>
      </c>
      <c r="N23" s="66">
        <v>369</v>
      </c>
      <c r="O23" s="65">
        <v>1264.2906</v>
      </c>
      <c r="P23" s="66">
        <v>33</v>
      </c>
      <c r="Q23" s="67">
        <v>146.29000000000002</v>
      </c>
    </row>
    <row r="24" spans="1:17" ht="31.5" x14ac:dyDescent="0.25">
      <c r="A24" s="5" t="s">
        <v>16</v>
      </c>
      <c r="B24" s="76">
        <f>B11+J11</f>
        <v>10759</v>
      </c>
      <c r="C24" s="75">
        <f>C11+K11</f>
        <v>2834.9126953999998</v>
      </c>
      <c r="D24" s="74">
        <f>D11+L11</f>
        <v>234</v>
      </c>
      <c r="E24" s="75">
        <f>E11+M11</f>
        <v>142.93</v>
      </c>
      <c r="F24" s="74">
        <f>F11+N11</f>
        <v>74523</v>
      </c>
      <c r="G24" s="75">
        <f>G11+O11</f>
        <v>5193.0482246000001</v>
      </c>
      <c r="H24" s="74">
        <f>H11+P11</f>
        <v>530</v>
      </c>
      <c r="I24" s="77">
        <f>I11+Q11</f>
        <v>236.12</v>
      </c>
      <c r="J24" s="64">
        <v>228</v>
      </c>
      <c r="K24" s="65">
        <v>1099.4692190000001</v>
      </c>
      <c r="L24" s="66">
        <v>52</v>
      </c>
      <c r="M24" s="65">
        <v>114.72999999999999</v>
      </c>
      <c r="N24" s="66">
        <v>322</v>
      </c>
      <c r="O24" s="65">
        <v>965.85859999999991</v>
      </c>
      <c r="P24" s="66">
        <v>12</v>
      </c>
      <c r="Q24" s="67">
        <v>101.09</v>
      </c>
    </row>
    <row r="25" spans="1:17" ht="15.75" x14ac:dyDescent="0.25">
      <c r="A25" s="5" t="s">
        <v>17</v>
      </c>
      <c r="B25" s="76">
        <f>B12+J12</f>
        <v>258</v>
      </c>
      <c r="C25" s="75">
        <f>C12+K12</f>
        <v>61.451999999999991</v>
      </c>
      <c r="D25" s="74">
        <f>D12+L12</f>
        <v>5</v>
      </c>
      <c r="E25" s="75">
        <f>E12+M12</f>
        <v>8.82</v>
      </c>
      <c r="F25" s="74">
        <f>F12+N12</f>
        <v>365</v>
      </c>
      <c r="G25" s="75">
        <f>G12+O12</f>
        <v>155.23999999999998</v>
      </c>
      <c r="H25" s="74">
        <f>H12+P12</f>
        <v>8</v>
      </c>
      <c r="I25" s="77">
        <f>I12+Q12</f>
        <v>4.13</v>
      </c>
      <c r="J25" s="64">
        <v>7</v>
      </c>
      <c r="K25" s="65">
        <v>162.62</v>
      </c>
      <c r="L25" s="66">
        <v>3</v>
      </c>
      <c r="M25" s="65">
        <v>2.41</v>
      </c>
      <c r="N25" s="66">
        <v>12</v>
      </c>
      <c r="O25" s="65">
        <v>111.30000000000001</v>
      </c>
      <c r="P25" s="66">
        <v>0</v>
      </c>
      <c r="Q25" s="67">
        <v>0</v>
      </c>
    </row>
    <row r="26" spans="1:17" ht="31.5" x14ac:dyDescent="0.25">
      <c r="A26" s="5" t="s">
        <v>18</v>
      </c>
      <c r="B26" s="76">
        <f>B13+J13</f>
        <v>1383</v>
      </c>
      <c r="C26" s="75">
        <f>C13+K13</f>
        <v>755.0124064874999</v>
      </c>
      <c r="D26" s="74">
        <f>D13+L13</f>
        <v>24</v>
      </c>
      <c r="E26" s="75">
        <f>E13+M13</f>
        <v>154.37615587499999</v>
      </c>
      <c r="F26" s="74">
        <f>F13+N13</f>
        <v>6168</v>
      </c>
      <c r="G26" s="75">
        <f>G13+O13</f>
        <v>1399.3119061999973</v>
      </c>
      <c r="H26" s="74">
        <f>H13+P13</f>
        <v>94</v>
      </c>
      <c r="I26" s="77">
        <f>I13+Q13</f>
        <v>76.97153449999999</v>
      </c>
      <c r="J26" s="64">
        <v>46</v>
      </c>
      <c r="K26" s="65">
        <v>442.82681877499999</v>
      </c>
      <c r="L26" s="66">
        <v>16</v>
      </c>
      <c r="M26" s="65">
        <v>55.19998623699999</v>
      </c>
      <c r="N26" s="66">
        <v>44</v>
      </c>
      <c r="O26" s="65">
        <v>192.01499999999987</v>
      </c>
      <c r="P26" s="66">
        <v>6</v>
      </c>
      <c r="Q26" s="67">
        <v>22.085687257499956</v>
      </c>
    </row>
    <row r="27" spans="1:17" ht="32.25" thickBot="1" x14ac:dyDescent="0.3">
      <c r="A27" s="6" t="s">
        <v>19</v>
      </c>
      <c r="B27" s="78">
        <f>B14+J14</f>
        <v>0</v>
      </c>
      <c r="C27" s="79">
        <f>C14+K14</f>
        <v>0</v>
      </c>
      <c r="D27" s="80">
        <f>D14+L14</f>
        <v>0</v>
      </c>
      <c r="E27" s="79">
        <f>E14+M14</f>
        <v>0</v>
      </c>
      <c r="F27" s="80">
        <f>F14+N14</f>
        <v>0</v>
      </c>
      <c r="G27" s="79">
        <f>G14+O14</f>
        <v>0</v>
      </c>
      <c r="H27" s="80">
        <f>H14+P14</f>
        <v>0</v>
      </c>
      <c r="I27" s="81">
        <f>I14+Q14</f>
        <v>0</v>
      </c>
      <c r="J27" s="68">
        <v>0</v>
      </c>
      <c r="K27" s="69">
        <v>0</v>
      </c>
      <c r="L27" s="70">
        <v>0</v>
      </c>
      <c r="M27" s="69">
        <v>0</v>
      </c>
      <c r="N27" s="70">
        <v>0</v>
      </c>
      <c r="O27" s="69">
        <v>0</v>
      </c>
      <c r="P27" s="70">
        <v>0</v>
      </c>
      <c r="Q27" s="71">
        <v>0</v>
      </c>
    </row>
    <row r="28" spans="1:17" ht="15.75" thickBot="1" x14ac:dyDescent="0.3"/>
    <row r="29" spans="1:17" ht="21" x14ac:dyDescent="0.25">
      <c r="A29" s="3" t="s">
        <v>0</v>
      </c>
      <c r="B29" s="61" t="s">
        <v>5</v>
      </c>
      <c r="C29" s="62"/>
      <c r="D29" s="62"/>
      <c r="E29" s="62"/>
      <c r="F29" s="62"/>
      <c r="G29" s="62"/>
      <c r="H29" s="62"/>
      <c r="I29" s="63"/>
    </row>
    <row r="30" spans="1:17" ht="15.75" x14ac:dyDescent="0.25">
      <c r="A30" s="4" t="s">
        <v>6</v>
      </c>
      <c r="B30" s="60" t="s">
        <v>7</v>
      </c>
      <c r="C30" s="58"/>
      <c r="D30" s="58"/>
      <c r="E30" s="58"/>
      <c r="F30" s="58" t="s">
        <v>8</v>
      </c>
      <c r="G30" s="58"/>
      <c r="H30" s="58"/>
      <c r="I30" s="59"/>
    </row>
    <row r="31" spans="1:17" ht="15.75" x14ac:dyDescent="0.25">
      <c r="A31" s="57" t="s">
        <v>21</v>
      </c>
      <c r="B31" s="60" t="s">
        <v>9</v>
      </c>
      <c r="C31" s="58"/>
      <c r="D31" s="58" t="s">
        <v>10</v>
      </c>
      <c r="E31" s="58"/>
      <c r="F31" s="58" t="s">
        <v>9</v>
      </c>
      <c r="G31" s="58"/>
      <c r="H31" s="58" t="s">
        <v>10</v>
      </c>
      <c r="I31" s="59"/>
    </row>
    <row r="32" spans="1:17" ht="15.75" x14ac:dyDescent="0.25">
      <c r="A32" s="57"/>
      <c r="B32" s="14" t="s">
        <v>11</v>
      </c>
      <c r="C32" s="15" t="s">
        <v>20</v>
      </c>
      <c r="D32" s="15" t="s">
        <v>11</v>
      </c>
      <c r="E32" s="15" t="s">
        <v>20</v>
      </c>
      <c r="F32" s="15" t="s">
        <v>11</v>
      </c>
      <c r="G32" s="15" t="s">
        <v>20</v>
      </c>
      <c r="H32" s="15" t="s">
        <v>11</v>
      </c>
      <c r="I32" s="16" t="s">
        <v>20</v>
      </c>
    </row>
    <row r="33" spans="1:9" ht="31.5" x14ac:dyDescent="0.25">
      <c r="A33" s="5" t="s">
        <v>12</v>
      </c>
      <c r="B33" s="82">
        <f>B20+J20</f>
        <v>1274</v>
      </c>
      <c r="C33" s="73">
        <f>C20+K20</f>
        <v>936.61681877499996</v>
      </c>
      <c r="D33" s="72">
        <f>D20+L20</f>
        <v>35</v>
      </c>
      <c r="E33" s="73">
        <f>E20+M20</f>
        <v>158.50998623699999</v>
      </c>
      <c r="F33" s="72">
        <f>F20+N20</f>
        <v>5038</v>
      </c>
      <c r="G33" s="73">
        <f>G20+O20</f>
        <v>1394.405</v>
      </c>
      <c r="H33" s="72">
        <f>H20+P20</f>
        <v>95</v>
      </c>
      <c r="I33" s="83">
        <f>I20+Q20</f>
        <v>62.885687257499967</v>
      </c>
    </row>
    <row r="34" spans="1:9" ht="31.5" x14ac:dyDescent="0.25">
      <c r="A34" s="5" t="s">
        <v>13</v>
      </c>
      <c r="B34" s="82">
        <f>B21+J21</f>
        <v>0</v>
      </c>
      <c r="C34" s="73">
        <f>C21+K21</f>
        <v>0</v>
      </c>
      <c r="D34" s="72">
        <f>D21+L21</f>
        <v>0</v>
      </c>
      <c r="E34" s="73">
        <f>E21+M21</f>
        <v>0</v>
      </c>
      <c r="F34" s="72">
        <f>F21+N21</f>
        <v>0</v>
      </c>
      <c r="G34" s="73">
        <f>G21+O21</f>
        <v>0</v>
      </c>
      <c r="H34" s="72">
        <f>H21+P21</f>
        <v>0</v>
      </c>
      <c r="I34" s="83">
        <f>I21+Q21</f>
        <v>0</v>
      </c>
    </row>
    <row r="35" spans="1:9" ht="15.75" x14ac:dyDescent="0.25">
      <c r="A35" s="5" t="s">
        <v>14</v>
      </c>
      <c r="B35" s="82">
        <f>B22+J22</f>
        <v>12729</v>
      </c>
      <c r="C35" s="73">
        <f>C22+K22</f>
        <v>5546.6450000000004</v>
      </c>
      <c r="D35" s="72">
        <f>D22+L22</f>
        <v>347</v>
      </c>
      <c r="E35" s="73">
        <f>E22+M22</f>
        <v>347.64615587499998</v>
      </c>
      <c r="F35" s="72">
        <f>F22+N22</f>
        <v>85840</v>
      </c>
      <c r="G35" s="73">
        <f>G22+O22</f>
        <v>9945.4840000000004</v>
      </c>
      <c r="H35" s="72">
        <f>H22+P22</f>
        <v>689</v>
      </c>
      <c r="I35" s="83">
        <f>I22+Q22</f>
        <v>459.44</v>
      </c>
    </row>
    <row r="36" spans="1:9" ht="15.75" x14ac:dyDescent="0.25">
      <c r="A36" s="5" t="s">
        <v>15</v>
      </c>
      <c r="B36" s="82">
        <f>B23+J23</f>
        <v>12309</v>
      </c>
      <c r="C36" s="73">
        <f>C23+K23</f>
        <v>5061.34</v>
      </c>
      <c r="D36" s="72">
        <f>D23+L23</f>
        <v>334</v>
      </c>
      <c r="E36" s="73">
        <f>E23+M23</f>
        <v>285.35000000000002</v>
      </c>
      <c r="F36" s="72">
        <f>F23+N23</f>
        <v>84289</v>
      </c>
      <c r="G36" s="73">
        <f>G23+O23</f>
        <v>9482.022093800002</v>
      </c>
      <c r="H36" s="72">
        <f>H23+P23</f>
        <v>676</v>
      </c>
      <c r="I36" s="83">
        <f>I23+Q23</f>
        <v>419.52071375000003</v>
      </c>
    </row>
    <row r="37" spans="1:9" ht="31.5" x14ac:dyDescent="0.25">
      <c r="A37" s="5" t="s">
        <v>16</v>
      </c>
      <c r="B37" s="82">
        <f>B24+J24</f>
        <v>10987</v>
      </c>
      <c r="C37" s="73">
        <f>C24+K24</f>
        <v>3934.3819143999999</v>
      </c>
      <c r="D37" s="72">
        <f>D24+L24</f>
        <v>286</v>
      </c>
      <c r="E37" s="73">
        <f>E24+M24</f>
        <v>257.65999999999997</v>
      </c>
      <c r="F37" s="72">
        <f>F24+N24</f>
        <v>74845</v>
      </c>
      <c r="G37" s="73">
        <f>G24+O24</f>
        <v>6158.9068245999997</v>
      </c>
      <c r="H37" s="72">
        <f>H24+P24</f>
        <v>542</v>
      </c>
      <c r="I37" s="83">
        <f>I24+Q24</f>
        <v>337.21000000000004</v>
      </c>
    </row>
    <row r="38" spans="1:9" ht="15.75" x14ac:dyDescent="0.25">
      <c r="A38" s="5" t="s">
        <v>17</v>
      </c>
      <c r="B38" s="82">
        <f>B25+J25</f>
        <v>265</v>
      </c>
      <c r="C38" s="73">
        <f>C25+K25</f>
        <v>224.072</v>
      </c>
      <c r="D38" s="72">
        <f>D25+L25</f>
        <v>8</v>
      </c>
      <c r="E38" s="73">
        <f>E25+M25</f>
        <v>11.23</v>
      </c>
      <c r="F38" s="72">
        <f>F25+N25</f>
        <v>377</v>
      </c>
      <c r="G38" s="73">
        <f>G25+O25</f>
        <v>266.53999999999996</v>
      </c>
      <c r="H38" s="72">
        <f>H25+P25</f>
        <v>8</v>
      </c>
      <c r="I38" s="83">
        <f>I25+Q25</f>
        <v>4.13</v>
      </c>
    </row>
    <row r="39" spans="1:9" ht="31.5" x14ac:dyDescent="0.25">
      <c r="A39" s="5" t="s">
        <v>18</v>
      </c>
      <c r="B39" s="82">
        <f>B26+J26</f>
        <v>1429</v>
      </c>
      <c r="C39" s="73">
        <f>C26+K26</f>
        <v>1197.8392252624999</v>
      </c>
      <c r="D39" s="72">
        <f>D26+L26</f>
        <v>40</v>
      </c>
      <c r="E39" s="73">
        <f>E26+M26</f>
        <v>209.57614211199999</v>
      </c>
      <c r="F39" s="72">
        <f>F26+N26</f>
        <v>6212</v>
      </c>
      <c r="G39" s="73">
        <f>G26+O26</f>
        <v>1591.3269061999972</v>
      </c>
      <c r="H39" s="72">
        <f>H26+P26</f>
        <v>100</v>
      </c>
      <c r="I39" s="83">
        <f>I26+Q26</f>
        <v>99.057221757499946</v>
      </c>
    </row>
    <row r="40" spans="1:9" ht="32.25" thickBot="1" x14ac:dyDescent="0.3">
      <c r="A40" s="6" t="s">
        <v>19</v>
      </c>
      <c r="B40" s="84">
        <f>B27+J27</f>
        <v>0</v>
      </c>
      <c r="C40" s="85">
        <f>C27+K27</f>
        <v>0</v>
      </c>
      <c r="D40" s="86">
        <f>D27+L27</f>
        <v>0</v>
      </c>
      <c r="E40" s="85">
        <f>E27+M27</f>
        <v>0</v>
      </c>
      <c r="F40" s="86">
        <f>F27+N27</f>
        <v>0</v>
      </c>
      <c r="G40" s="85">
        <f>G27+O27</f>
        <v>0</v>
      </c>
      <c r="H40" s="86">
        <f>H27+P27</f>
        <v>0</v>
      </c>
      <c r="I40" s="87">
        <f>I27+Q27</f>
        <v>0</v>
      </c>
    </row>
  </sheetData>
  <mergeCells count="39">
    <mergeCell ref="L18:M18"/>
    <mergeCell ref="N18:O18"/>
    <mergeCell ref="P18:Q18"/>
    <mergeCell ref="B29:I29"/>
    <mergeCell ref="B30:E30"/>
    <mergeCell ref="F30:I30"/>
    <mergeCell ref="B31:C31"/>
    <mergeCell ref="D31:E31"/>
    <mergeCell ref="F31:G31"/>
    <mergeCell ref="H31:I31"/>
    <mergeCell ref="J16:Q16"/>
    <mergeCell ref="B17:E17"/>
    <mergeCell ref="F17:I17"/>
    <mergeCell ref="J17:M17"/>
    <mergeCell ref="N17:Q17"/>
    <mergeCell ref="B18:C18"/>
    <mergeCell ref="D18:E18"/>
    <mergeCell ref="F18:G18"/>
    <mergeCell ref="H18:I18"/>
    <mergeCell ref="J18:K18"/>
    <mergeCell ref="A31:A32"/>
    <mergeCell ref="B16:I16"/>
    <mergeCell ref="A18:A19"/>
    <mergeCell ref="L5:M5"/>
    <mergeCell ref="N5:O5"/>
    <mergeCell ref="P5:Q5"/>
    <mergeCell ref="A5:A6"/>
    <mergeCell ref="B5:C5"/>
    <mergeCell ref="D5:E5"/>
    <mergeCell ref="F5:G5"/>
    <mergeCell ref="H5:I5"/>
    <mergeCell ref="J5:K5"/>
    <mergeCell ref="A2:Q2"/>
    <mergeCell ref="B3:I3"/>
    <mergeCell ref="J3:Q3"/>
    <mergeCell ref="B4:E4"/>
    <mergeCell ref="F4:I4"/>
    <mergeCell ref="J4:M4"/>
    <mergeCell ref="N4:Q4"/>
  </mergeCells>
  <printOptions horizontalCentered="1"/>
  <pageMargins left="0.11811023622047245" right="0.31496062992125984" top="0.15748031496062992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Gawli, Kailash Ambadas</dc:creator>
  <cp:lastModifiedBy>Gawli, Kailash Ambadas</cp:lastModifiedBy>
  <cp:lastPrinted>2025-04-04T07:25:14Z</cp:lastPrinted>
  <dcterms:created xsi:type="dcterms:W3CDTF">2024-05-28T10:25:52Z</dcterms:created>
  <dcterms:modified xsi:type="dcterms:W3CDTF">2025-04-04T07:25:17Z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0de6288b-d95e-432e-9e66-085a68b4393a</vt:lpwstr>
  </property>
  <property fmtid="{D5CDD505-2E9C-101B-9397-08002B2CF9AE}" pid="3" name="PICSfield">
    <vt:lpwstr>Public</vt:lpwstr>
  </property>
</Properties>
</file>